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 tabRatio="857"/>
  </bookViews>
  <sheets>
    <sheet name="面试成绩及综合成绩汇总表" sheetId="4" r:id="rId1"/>
  </sheets>
  <definedNames>
    <definedName name="_xlnm._FilterDatabase" localSheetId="0" hidden="1">面试成绩及综合成绩汇总表!$A$2:$N$11</definedName>
    <definedName name="_xlnm.Print_Titles" localSheetId="0">面试成绩及综合成绩汇总表!$1:$2</definedName>
  </definedNames>
  <calcPr calcId="144525"/>
</workbook>
</file>

<file path=xl/sharedStrings.xml><?xml version="1.0" encoding="utf-8"?>
<sst xmlns="http://schemas.openxmlformats.org/spreadsheetml/2006/main" count="39" uniqueCount="34">
  <si>
    <t>附件1：海南省地震局2022年度事业单位公开招聘工作人员面试成绩及综合成绩汇总表</t>
  </si>
  <si>
    <t>序号</t>
  </si>
  <si>
    <t>报考单位</t>
  </si>
  <si>
    <t>报考岗位</t>
  </si>
  <si>
    <t>准考证号</t>
  </si>
  <si>
    <t>姓名</t>
  </si>
  <si>
    <t>笔试成绩</t>
  </si>
  <si>
    <t>笔试成绩*50%</t>
  </si>
  <si>
    <t>面试成绩</t>
  </si>
  <si>
    <t>面试成绩*50%</t>
  </si>
  <si>
    <t>综合成绩</t>
  </si>
  <si>
    <t>排名</t>
  </si>
  <si>
    <t>备注</t>
  </si>
  <si>
    <t>三亚地震监测中心站</t>
  </si>
  <si>
    <t>专业技术岗02</t>
  </si>
  <si>
    <t>230422010126</t>
  </si>
  <si>
    <t>张玉莹</t>
  </si>
  <si>
    <t>230422010111</t>
  </si>
  <si>
    <t>林道峰</t>
  </si>
  <si>
    <t>震灾风险防治中心</t>
  </si>
  <si>
    <t>专业技术岗03</t>
  </si>
  <si>
    <t>齐重向</t>
  </si>
  <si>
    <t>蔡秀丽</t>
  </si>
  <si>
    <t>丁  雨</t>
  </si>
  <si>
    <t>230422010113</t>
  </si>
  <si>
    <t>刘雪华</t>
  </si>
  <si>
    <t>海南地震台</t>
  </si>
  <si>
    <t>专业技术岗05</t>
  </si>
  <si>
    <t>冯婷</t>
  </si>
  <si>
    <t>信息中心（应急服务中心）</t>
  </si>
  <si>
    <t>专业技术岗06</t>
  </si>
  <si>
    <t>陈颖南</t>
  </si>
  <si>
    <t>230422010118</t>
  </si>
  <si>
    <t>苏梦灿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</si>
</sst>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4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name val="宋体"/>
      <charset val="134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b/>
      <sz val="16"/>
      <color theme="1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sz val="18"/>
      <color indexed="57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7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indexed="5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9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27" fillId="13" borderId="6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36" borderId="1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0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7" fillId="36" borderId="19" applyNumberFormat="0" applyAlignment="0" applyProtection="0">
      <alignment vertical="center"/>
    </xf>
    <xf numFmtId="0" fontId="37" fillId="36" borderId="1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44" fillId="37" borderId="7" applyNumberFormat="0" applyAlignment="0" applyProtection="0">
      <alignment vertical="center"/>
    </xf>
    <xf numFmtId="0" fontId="44" fillId="37" borderId="7" applyNumberFormat="0" applyAlignment="0" applyProtection="0">
      <alignment vertical="center"/>
    </xf>
    <xf numFmtId="0" fontId="44" fillId="37" borderId="7" applyNumberFormat="0" applyAlignment="0" applyProtection="0">
      <alignment vertical="center"/>
    </xf>
    <xf numFmtId="0" fontId="19" fillId="39" borderId="21" applyNumberFormat="0" applyFont="0" applyAlignment="0" applyProtection="0">
      <alignment vertical="center"/>
    </xf>
    <xf numFmtId="0" fontId="19" fillId="39" borderId="21" applyNumberFormat="0" applyFont="0" applyAlignment="0" applyProtection="0">
      <alignment vertical="center"/>
    </xf>
    <xf numFmtId="0" fontId="19" fillId="39" borderId="21" applyNumberFormat="0" applyFont="0" applyAlignment="0" applyProtection="0">
      <alignment vertical="center"/>
    </xf>
  </cellStyleXfs>
  <cellXfs count="2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标题 4 3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检查单元格 2" xfId="73"/>
    <cellStyle name="标题 4 4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zoomScale="85" zoomScaleNormal="85" workbookViewId="0">
      <selection activeCell="C5" sqref="C5"/>
    </sheetView>
  </sheetViews>
  <sheetFormatPr defaultColWidth="9" defaultRowHeight="47" customHeight="1"/>
  <cols>
    <col min="1" max="1" width="7.75" style="3" customWidth="1"/>
    <col min="2" max="3" width="24.75" style="3" customWidth="1"/>
    <col min="4" max="4" width="17.875" style="3" customWidth="1"/>
    <col min="5" max="5" width="10.875" style="3" customWidth="1"/>
    <col min="6" max="6" width="13.25" style="3" customWidth="1"/>
    <col min="7" max="7" width="12.5" style="4" customWidth="1"/>
    <col min="8" max="8" width="13.75" style="4" customWidth="1"/>
    <col min="9" max="9" width="13.125" style="4" customWidth="1"/>
    <col min="10" max="10" width="13" style="4" customWidth="1"/>
    <col min="11" max="11" width="10.875" style="3" customWidth="1"/>
    <col min="12" max="12" width="7.875" style="3" customWidth="1"/>
    <col min="13" max="16384" width="9" style="3"/>
  </cols>
  <sheetData>
    <row r="1" ht="52" customHeight="1" spans="1:12">
      <c r="A1" s="5" t="s">
        <v>0</v>
      </c>
      <c r="B1" s="6"/>
      <c r="C1" s="6"/>
      <c r="D1" s="6"/>
      <c r="E1" s="6"/>
      <c r="F1" s="7"/>
      <c r="G1" s="8"/>
      <c r="H1" s="8"/>
      <c r="I1" s="8"/>
      <c r="J1" s="8"/>
      <c r="K1" s="7"/>
      <c r="L1" s="6"/>
    </row>
    <row r="2" s="1" customFormat="1" ht="46" customHeight="1" spans="1:12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24" t="s">
        <v>11</v>
      </c>
      <c r="L2" s="24" t="s">
        <v>12</v>
      </c>
    </row>
    <row r="3" s="1" customFormat="1" ht="46" customHeight="1" spans="1:12">
      <c r="A3" s="13">
        <v>1</v>
      </c>
      <c r="B3" s="14" t="s">
        <v>13</v>
      </c>
      <c r="C3" s="15" t="s">
        <v>14</v>
      </c>
      <c r="D3" s="15" t="s">
        <v>15</v>
      </c>
      <c r="E3" s="16" t="s">
        <v>16</v>
      </c>
      <c r="F3" s="17">
        <v>70.59</v>
      </c>
      <c r="G3" s="17">
        <f t="shared" ref="G3:G11" si="0">F3*0.5</f>
        <v>35.295</v>
      </c>
      <c r="H3" s="18">
        <v>80.4</v>
      </c>
      <c r="I3" s="17">
        <f t="shared" ref="I3:I11" si="1">H3*0.5</f>
        <v>40.2</v>
      </c>
      <c r="J3" s="17">
        <f t="shared" ref="J3:J10" si="2">G3+I3</f>
        <v>75.495</v>
      </c>
      <c r="K3" s="13">
        <v>1</v>
      </c>
      <c r="L3" s="24"/>
    </row>
    <row r="4" s="1" customFormat="1" ht="49" customHeight="1" spans="1:14">
      <c r="A4" s="13">
        <v>2</v>
      </c>
      <c r="B4" s="19"/>
      <c r="C4" s="15" t="s">
        <v>14</v>
      </c>
      <c r="D4" s="15" t="s">
        <v>17</v>
      </c>
      <c r="E4" s="16" t="s">
        <v>18</v>
      </c>
      <c r="F4" s="17">
        <v>70.61</v>
      </c>
      <c r="G4" s="17">
        <f t="shared" si="0"/>
        <v>35.305</v>
      </c>
      <c r="H4" s="18">
        <v>71.6</v>
      </c>
      <c r="I4" s="17">
        <f t="shared" si="1"/>
        <v>35.8</v>
      </c>
      <c r="J4" s="17">
        <f t="shared" si="2"/>
        <v>71.105</v>
      </c>
      <c r="K4" s="13">
        <v>2</v>
      </c>
      <c r="L4" s="13"/>
      <c r="M4" s="3"/>
      <c r="N4" s="3"/>
    </row>
    <row r="5" s="1" customFormat="1" ht="49" customHeight="1" spans="1:14">
      <c r="A5" s="13">
        <v>3</v>
      </c>
      <c r="B5" s="20" t="s">
        <v>19</v>
      </c>
      <c r="C5" s="15" t="s">
        <v>20</v>
      </c>
      <c r="D5" s="15" t="str">
        <f>"230422020115"</f>
        <v>230422020115</v>
      </c>
      <c r="E5" s="16" t="s">
        <v>21</v>
      </c>
      <c r="F5" s="17">
        <v>69.2</v>
      </c>
      <c r="G5" s="17">
        <f t="shared" si="0"/>
        <v>34.6</v>
      </c>
      <c r="H5" s="18">
        <v>83.8</v>
      </c>
      <c r="I5" s="17">
        <f t="shared" si="1"/>
        <v>41.9</v>
      </c>
      <c r="J5" s="17">
        <f t="shared" si="2"/>
        <v>76.5</v>
      </c>
      <c r="K5" s="13">
        <v>1</v>
      </c>
      <c r="L5" s="13"/>
      <c r="M5" s="3"/>
      <c r="N5" s="3"/>
    </row>
    <row r="6" s="1" customFormat="1" ht="49" customHeight="1" spans="1:14">
      <c r="A6" s="13">
        <v>4</v>
      </c>
      <c r="B6" s="21"/>
      <c r="C6" s="15" t="s">
        <v>20</v>
      </c>
      <c r="D6" s="15" t="str">
        <f>"230422020120"</f>
        <v>230422020120</v>
      </c>
      <c r="E6" s="16" t="s">
        <v>22</v>
      </c>
      <c r="F6" s="17">
        <v>72.14</v>
      </c>
      <c r="G6" s="17">
        <f t="shared" si="0"/>
        <v>36.07</v>
      </c>
      <c r="H6" s="18">
        <v>80.6</v>
      </c>
      <c r="I6" s="17">
        <f t="shared" si="1"/>
        <v>40.3</v>
      </c>
      <c r="J6" s="17">
        <f t="shared" si="2"/>
        <v>76.37</v>
      </c>
      <c r="K6" s="13">
        <v>2</v>
      </c>
      <c r="L6" s="13"/>
      <c r="M6" s="3"/>
      <c r="N6" s="3"/>
    </row>
    <row r="7" s="2" customFormat="1" ht="49" customHeight="1" spans="1:14">
      <c r="A7" s="13">
        <v>5</v>
      </c>
      <c r="B7" s="21"/>
      <c r="C7" s="15" t="s">
        <v>20</v>
      </c>
      <c r="D7" s="15" t="str">
        <f>"230422020120"</f>
        <v>230422020120</v>
      </c>
      <c r="E7" s="16" t="s">
        <v>23</v>
      </c>
      <c r="F7" s="17">
        <v>68.63</v>
      </c>
      <c r="G7" s="17">
        <f t="shared" si="0"/>
        <v>34.315</v>
      </c>
      <c r="H7" s="18">
        <v>76.4</v>
      </c>
      <c r="I7" s="17">
        <f t="shared" si="1"/>
        <v>38.2</v>
      </c>
      <c r="J7" s="17">
        <f t="shared" si="2"/>
        <v>72.515</v>
      </c>
      <c r="K7" s="13">
        <v>3</v>
      </c>
      <c r="L7" s="25"/>
      <c r="M7" s="3"/>
      <c r="N7" s="3"/>
    </row>
    <row r="8" s="2" customFormat="1" ht="49" customHeight="1" spans="1:14">
      <c r="A8" s="13">
        <v>6</v>
      </c>
      <c r="B8" s="22"/>
      <c r="C8" s="15" t="s">
        <v>20</v>
      </c>
      <c r="D8" s="15" t="s">
        <v>24</v>
      </c>
      <c r="E8" s="15" t="s">
        <v>25</v>
      </c>
      <c r="F8" s="17">
        <v>68.59</v>
      </c>
      <c r="G8" s="17">
        <f t="shared" si="0"/>
        <v>34.295</v>
      </c>
      <c r="H8" s="18">
        <v>74</v>
      </c>
      <c r="I8" s="17">
        <f t="shared" si="1"/>
        <v>37</v>
      </c>
      <c r="J8" s="17">
        <f t="shared" si="2"/>
        <v>71.295</v>
      </c>
      <c r="K8" s="13">
        <v>4</v>
      </c>
      <c r="L8" s="25"/>
      <c r="M8" s="3"/>
      <c r="N8" s="3"/>
    </row>
    <row r="9" s="2" customFormat="1" ht="49" customHeight="1" spans="1:14">
      <c r="A9" s="13">
        <v>7</v>
      </c>
      <c r="B9" s="23" t="s">
        <v>26</v>
      </c>
      <c r="C9" s="23" t="s">
        <v>27</v>
      </c>
      <c r="D9" s="16"/>
      <c r="E9" s="16" t="s">
        <v>28</v>
      </c>
      <c r="F9" s="17"/>
      <c r="G9" s="17">
        <f t="shared" si="0"/>
        <v>0</v>
      </c>
      <c r="H9" s="18">
        <v>80.2</v>
      </c>
      <c r="I9" s="17">
        <f t="shared" si="1"/>
        <v>40.1</v>
      </c>
      <c r="J9" s="17">
        <v>80.2</v>
      </c>
      <c r="K9" s="13">
        <v>1</v>
      </c>
      <c r="L9" s="25"/>
      <c r="M9" s="3"/>
      <c r="N9" s="3"/>
    </row>
    <row r="10" s="2" customFormat="1" ht="49" customHeight="1" spans="1:14">
      <c r="A10" s="13">
        <v>8</v>
      </c>
      <c r="B10" s="20" t="s">
        <v>29</v>
      </c>
      <c r="C10" s="23" t="s">
        <v>30</v>
      </c>
      <c r="D10" s="15" t="str">
        <f>"230422020121"</f>
        <v>230422020121</v>
      </c>
      <c r="E10" s="16" t="s">
        <v>31</v>
      </c>
      <c r="F10" s="17">
        <v>69.63</v>
      </c>
      <c r="G10" s="17">
        <f t="shared" si="0"/>
        <v>34.815</v>
      </c>
      <c r="H10" s="18">
        <v>77.8</v>
      </c>
      <c r="I10" s="17">
        <f t="shared" si="1"/>
        <v>38.9</v>
      </c>
      <c r="J10" s="17">
        <f>G10+I10</f>
        <v>73.715</v>
      </c>
      <c r="K10" s="13">
        <v>1</v>
      </c>
      <c r="L10" s="25"/>
      <c r="M10" s="3"/>
      <c r="N10" s="3"/>
    </row>
    <row r="11" s="2" customFormat="1" ht="49" customHeight="1" spans="1:14">
      <c r="A11" s="13">
        <v>9</v>
      </c>
      <c r="B11" s="22"/>
      <c r="C11" s="23" t="s">
        <v>30</v>
      </c>
      <c r="D11" s="15" t="s">
        <v>32</v>
      </c>
      <c r="E11" s="16" t="s">
        <v>33</v>
      </c>
      <c r="F11" s="17">
        <v>66.61</v>
      </c>
      <c r="G11" s="17">
        <f t="shared" si="0"/>
        <v>33.305</v>
      </c>
      <c r="H11" s="18">
        <v>79.8</v>
      </c>
      <c r="I11" s="17">
        <f t="shared" si="1"/>
        <v>39.9</v>
      </c>
      <c r="J11" s="17">
        <f>G11+I11</f>
        <v>73.205</v>
      </c>
      <c r="K11" s="13">
        <v>2</v>
      </c>
      <c r="L11" s="25"/>
      <c r="M11" s="3"/>
      <c r="N11" s="3"/>
    </row>
  </sheetData>
  <mergeCells count="4">
    <mergeCell ref="A1:L1"/>
    <mergeCell ref="B3:B4"/>
    <mergeCell ref="B5:B8"/>
    <mergeCell ref="B10:B11"/>
  </mergeCells>
  <printOptions horizontalCentered="1"/>
  <pageMargins left="0.236111111111111" right="0.196527777777778" top="0.196527777777778" bottom="0.0388888888888889" header="0.156944444444444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2006-09-16T00:00:00Z</dcterms:created>
  <dcterms:modified xsi:type="dcterms:W3CDTF">2023-05-07T06:19:26Z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621FB33DD99B41FDA5DD0E5FB633007F</vt:lpwstr>
  </property>
</Properties>
</file>